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ion" sheetId="1" state="visible" r:id="rId1"/>
  </sheets>
  <definedNames>
    <definedName name="_xlnm.Print_Titles" localSheetId="0">'Kalkulation'!$1:$7</definedName>
    <definedName name="_xlnm.Print_Area" localSheetId="0">'Kalkulation'!$A$1:$H$34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 %&quot;"/>
  </numFmts>
  <fonts count="10">
    <font>
      <name val="Calibri"/>
      <family val="2"/>
      <color theme="1"/>
      <sz val="11"/>
      <scheme val="minor"/>
    </font>
    <font>
      <name val="Calibri"/>
      <b val="1"/>
      <i val="1"/>
      <color rgb="009AA0A6"/>
      <sz val="14"/>
    </font>
    <font>
      <name val="Calibri"/>
      <i val="1"/>
      <color rgb="009AA0A6"/>
      <sz val="10"/>
    </font>
    <font>
      <name val="Calibri"/>
      <b val="1"/>
      <color rgb="00FFFFFF"/>
      <sz val="15"/>
    </font>
    <font>
      <name val="Calibri"/>
      <i val="1"/>
      <color rgb="00444444"/>
      <sz val="10"/>
    </font>
    <font>
      <name val="Calibri"/>
      <b val="1"/>
      <color rgb="000B4F4A"/>
      <sz val="11"/>
    </font>
    <font>
      <name val="Calibri"/>
      <color rgb="00000000"/>
      <sz val="11"/>
    </font>
    <font>
      <name val="Calibri"/>
      <b val="1"/>
      <color rgb="00000000"/>
      <sz val="11"/>
    </font>
    <font>
      <name val="Calibri"/>
      <b val="1"/>
      <color rgb="00FFFFFF"/>
      <sz val="11"/>
    </font>
    <font>
      <name val="Calibri"/>
      <i val="1"/>
      <color rgb="009AA0A6"/>
      <sz val="9"/>
    </font>
  </fonts>
  <fills count="6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CDEEE7"/>
        <bgColor rgb="00CDEEE7"/>
      </patternFill>
    </fill>
    <fill>
      <patternFill patternType="solid">
        <fgColor rgb="00E8FAF7"/>
        <bgColor rgb="00E8FAF7"/>
      </patternFill>
    </fill>
    <fill>
      <patternFill patternType="solid">
        <fgColor rgb="00FFF7D6"/>
        <bgColor rgb="00FFF7D6"/>
      </patternFill>
    </fill>
  </fills>
  <borders count="4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medium">
        <color rgb="000F766E"/>
      </bottom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top style="thin">
        <color rgb="000F766E"/>
      </top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/>
    </xf>
    <xf numFmtId="164" fontId="2" fillId="0" borderId="2" applyAlignment="1" pivotButton="0" quotePrefix="0" xfId="0">
      <alignment horizontal="right" vertical="center"/>
    </xf>
    <xf numFmtId="2" fontId="2" fillId="0" borderId="2" applyAlignment="1" pivotButton="0" quotePrefix="0" xfId="0">
      <alignment horizontal="right" vertical="center"/>
    </xf>
    <xf numFmtId="165" fontId="2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/>
    </xf>
    <xf numFmtId="164" fontId="6" fillId="0" borderId="2" applyAlignment="1" pivotButton="0" quotePrefix="0" xfId="0">
      <alignment horizontal="right" vertical="center"/>
    </xf>
    <xf numFmtId="2" fontId="6" fillId="0" borderId="2" applyAlignment="1" pivotButton="0" quotePrefix="0" xfId="0">
      <alignment horizontal="right" vertical="center"/>
    </xf>
    <xf numFmtId="165" fontId="6" fillId="0" borderId="2" applyAlignment="1" pivotButton="0" quotePrefix="0" xfId="0">
      <alignment horizontal="right" vertical="center"/>
    </xf>
    <xf numFmtId="0" fontId="7" fillId="4" borderId="2" applyAlignment="1" pivotButton="0" quotePrefix="0" xfId="0">
      <alignment horizontal="right" vertical="center"/>
    </xf>
    <xf numFmtId="0" fontId="0" fillId="4" borderId="2" pivotButton="0" quotePrefix="0" xfId="0"/>
    <xf numFmtId="164" fontId="7" fillId="4" borderId="2" applyAlignment="1" pivotButton="0" quotePrefix="0" xfId="0">
      <alignment horizontal="right" vertical="center"/>
    </xf>
    <xf numFmtId="165" fontId="7" fillId="5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right" vertical="center"/>
    </xf>
    <xf numFmtId="0" fontId="0" fillId="2" borderId="2" pivotButton="0" quotePrefix="0" xfId="0"/>
    <xf numFmtId="164" fontId="8" fillId="2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9" fillId="0" borderId="3" applyAlignment="1" pivotButton="0" quotePrefix="0" xfId="0">
      <alignment horizontal="left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5" customWidth="1" min="3" max="3"/>
    <col width="12" customWidth="1" min="4" max="4"/>
    <col width="12" customWidth="1" min="5" max="5"/>
    <col width="14" customWidth="1" min="6" max="6"/>
    <col width="13" customWidth="1" min="7" max="7"/>
    <col width="16" customWidth="1" min="8" max="8"/>
  </cols>
  <sheetData>
    <row r="1">
      <c r="A1" s="1" t="inlineStr">
        <is>
          <t>[Ihr Firmenname]</t>
        </is>
      </c>
    </row>
    <row r="2">
      <c r="A2" s="2" t="inlineStr">
        <is>
          <t>[Strasse &amp; Hausnummer  ·  PLZ Ort]</t>
        </is>
      </c>
    </row>
    <row r="3">
      <c r="A3" s="2" t="inlineStr">
        <is>
          <t>[Telefon  ·  E-Mail  ·  www.ihre-domain.de]</t>
        </is>
      </c>
    </row>
    <row r="4" ht="26" customHeight="1">
      <c r="A4" s="3" t="inlineStr">
        <is>
          <t>Angebotskalkulation</t>
        </is>
      </c>
      <c r="B4" s="4" t="n"/>
      <c r="C4" s="4" t="n"/>
      <c r="D4" s="4" t="n"/>
      <c r="E4" s="4" t="n"/>
      <c r="F4" s="4" t="n"/>
      <c r="G4" s="4" t="n"/>
      <c r="H4" s="4" t="n"/>
    </row>
    <row r="5">
      <c r="A5" s="5" t="inlineStr">
        <is>
          <t>Projekt / Kunde: ______________________        Angebots-Nr.: __________        Datum: ____________</t>
        </is>
      </c>
    </row>
    <row r="6" ht="6" customHeight="1"/>
    <row r="7" ht="30" customHeight="1">
      <c r="A7" s="6" t="inlineStr">
        <is>
          <t>Pos.</t>
        </is>
      </c>
      <c r="B7" s="6" t="inlineStr">
        <is>
          <t>Bezeichnung</t>
        </is>
      </c>
      <c r="C7" s="6" t="inlineStr">
        <is>
          <t>Materialkosten</t>
        </is>
      </c>
      <c r="D7" s="6" t="inlineStr">
        <is>
          <t>Lohnstunden</t>
        </is>
      </c>
      <c r="E7" s="6" t="inlineStr">
        <is>
          <t>Stundensatz</t>
        </is>
      </c>
      <c r="F7" s="6" t="inlineStr">
        <is>
          <t>Lohnkosten</t>
        </is>
      </c>
      <c r="G7" s="6" t="inlineStr">
        <is>
          <t>Material-
aufschlag %</t>
        </is>
      </c>
      <c r="H7" s="6" t="inlineStr">
        <is>
          <t>Position gesamt</t>
        </is>
      </c>
    </row>
    <row r="8" ht="17" customHeight="1">
      <c r="A8" s="7" t="n">
        <v>1</v>
      </c>
      <c r="B8" s="8" t="inlineStr">
        <is>
          <t>Fliesen liefern &amp; verlegen (Bad)</t>
        </is>
      </c>
      <c r="C8" s="9" t="n">
        <v>850</v>
      </c>
      <c r="D8" s="10" t="n">
        <v>16</v>
      </c>
      <c r="E8" s="9" t="n">
        <v>48</v>
      </c>
      <c r="F8" s="9">
        <f>IF(B8="","",D8*E8)</f>
        <v/>
      </c>
      <c r="G8" s="11" t="n">
        <v>15</v>
      </c>
      <c r="H8" s="9">
        <f>IF(B8="","",ROUND(C8*(1+IF(G8="",0,G8)/100)+F8,2))</f>
        <v/>
      </c>
    </row>
    <row r="9" ht="17" customHeight="1">
      <c r="A9" s="7" t="n">
        <v>2</v>
      </c>
      <c r="B9" s="8" t="inlineStr">
        <is>
          <t>Verbundabdichtung 2K</t>
        </is>
      </c>
      <c r="C9" s="9" t="n">
        <v>180</v>
      </c>
      <c r="D9" s="10" t="n">
        <v>6</v>
      </c>
      <c r="E9" s="9" t="n">
        <v>48</v>
      </c>
      <c r="F9" s="9">
        <f>IF(B9="","",D9*E9)</f>
        <v/>
      </c>
      <c r="G9" s="11" t="n">
        <v>15</v>
      </c>
      <c r="H9" s="9">
        <f>IF(B9="","",ROUND(C9*(1+IF(G9="",0,G9)/100)+F9,2))</f>
        <v/>
      </c>
    </row>
    <row r="10" ht="17" customHeight="1">
      <c r="A10" s="7" t="n">
        <v>3</v>
      </c>
      <c r="B10" s="8" t="inlineStr">
        <is>
          <t>Silikonfugen &amp; Kleinmaterial</t>
        </is>
      </c>
      <c r="C10" s="9" t="n">
        <v>60</v>
      </c>
      <c r="D10" s="10" t="n">
        <v>3</v>
      </c>
      <c r="E10" s="9" t="n">
        <v>48</v>
      </c>
      <c r="F10" s="9">
        <f>IF(B10="","",D10*E10)</f>
        <v/>
      </c>
      <c r="G10" s="11" t="n">
        <v>10</v>
      </c>
      <c r="H10" s="9">
        <f>IF(B10="","",ROUND(C10*(1+IF(G10="",0,G10)/100)+F10,2))</f>
        <v/>
      </c>
    </row>
    <row r="11" ht="17" customHeight="1">
      <c r="A11" s="12" t="n"/>
      <c r="B11" s="13" t="n"/>
      <c r="C11" s="14" t="n"/>
      <c r="D11" s="15" t="n"/>
      <c r="E11" s="14" t="n"/>
      <c r="F11" s="14">
        <f>IF(B11="","",D11*E11)</f>
        <v/>
      </c>
      <c r="G11" s="16" t="n"/>
      <c r="H11" s="14">
        <f>IF(B11="","",ROUND(C11*(1+IF(G11="",0,G11)/100)+F11,2))</f>
        <v/>
      </c>
    </row>
    <row r="12" ht="17" customHeight="1">
      <c r="A12" s="12" t="n"/>
      <c r="B12" s="13" t="n"/>
      <c r="C12" s="14" t="n"/>
      <c r="D12" s="15" t="n"/>
      <c r="E12" s="14" t="n"/>
      <c r="F12" s="14">
        <f>IF(B12="","",D12*E12)</f>
        <v/>
      </c>
      <c r="G12" s="16" t="n"/>
      <c r="H12" s="14">
        <f>IF(B12="","",ROUND(C12*(1+IF(G12="",0,G12)/100)+F12,2))</f>
        <v/>
      </c>
    </row>
    <row r="13" ht="17" customHeight="1">
      <c r="A13" s="12" t="n"/>
      <c r="B13" s="13" t="n"/>
      <c r="C13" s="14" t="n"/>
      <c r="D13" s="15" t="n"/>
      <c r="E13" s="14" t="n"/>
      <c r="F13" s="14">
        <f>IF(B13="","",D13*E13)</f>
        <v/>
      </c>
      <c r="G13" s="16" t="n"/>
      <c r="H13" s="14">
        <f>IF(B13="","",ROUND(C13*(1+IF(G13="",0,G13)/100)+F13,2))</f>
        <v/>
      </c>
    </row>
    <row r="14" ht="17" customHeight="1">
      <c r="A14" s="12" t="n"/>
      <c r="B14" s="13" t="n"/>
      <c r="C14" s="14" t="n"/>
      <c r="D14" s="15" t="n"/>
      <c r="E14" s="14" t="n"/>
      <c r="F14" s="14">
        <f>IF(B14="","",D14*E14)</f>
        <v/>
      </c>
      <c r="G14" s="16" t="n"/>
      <c r="H14" s="14">
        <f>IF(B14="","",ROUND(C14*(1+IF(G14="",0,G14)/100)+F14,2))</f>
        <v/>
      </c>
    </row>
    <row r="15" ht="17" customHeight="1">
      <c r="A15" s="12" t="n"/>
      <c r="B15" s="13" t="n"/>
      <c r="C15" s="14" t="n"/>
      <c r="D15" s="15" t="n"/>
      <c r="E15" s="14" t="n"/>
      <c r="F15" s="14">
        <f>IF(B15="","",D15*E15)</f>
        <v/>
      </c>
      <c r="G15" s="16" t="n"/>
      <c r="H15" s="14">
        <f>IF(B15="","",ROUND(C15*(1+IF(G15="",0,G15)/100)+F15,2))</f>
        <v/>
      </c>
    </row>
    <row r="16" ht="17" customHeight="1">
      <c r="A16" s="12" t="n"/>
      <c r="B16" s="13" t="n"/>
      <c r="C16" s="14" t="n"/>
      <c r="D16" s="15" t="n"/>
      <c r="E16" s="14" t="n"/>
      <c r="F16" s="14">
        <f>IF(B16="","",D16*E16)</f>
        <v/>
      </c>
      <c r="G16" s="16" t="n"/>
      <c r="H16" s="14">
        <f>IF(B16="","",ROUND(C16*(1+IF(G16="",0,G16)/100)+F16,2))</f>
        <v/>
      </c>
    </row>
    <row r="17" ht="17" customHeight="1">
      <c r="A17" s="12" t="n"/>
      <c r="B17" s="13" t="n"/>
      <c r="C17" s="14" t="n"/>
      <c r="D17" s="15" t="n"/>
      <c r="E17" s="14" t="n"/>
      <c r="F17" s="14">
        <f>IF(B17="","",D17*E17)</f>
        <v/>
      </c>
      <c r="G17" s="16" t="n"/>
      <c r="H17" s="14">
        <f>IF(B17="","",ROUND(C17*(1+IF(G17="",0,G17)/100)+F17,2))</f>
        <v/>
      </c>
    </row>
    <row r="18" ht="17" customHeight="1">
      <c r="A18" s="12" t="n"/>
      <c r="B18" s="13" t="n"/>
      <c r="C18" s="14" t="n"/>
      <c r="D18" s="15" t="n"/>
      <c r="E18" s="14" t="n"/>
      <c r="F18" s="14">
        <f>IF(B18="","",D18*E18)</f>
        <v/>
      </c>
      <c r="G18" s="16" t="n"/>
      <c r="H18" s="14">
        <f>IF(B18="","",ROUND(C18*(1+IF(G18="",0,G18)/100)+F18,2))</f>
        <v/>
      </c>
    </row>
    <row r="19" ht="17" customHeight="1">
      <c r="A19" s="12" t="n"/>
      <c r="B19" s="13" t="n"/>
      <c r="C19" s="14" t="n"/>
      <c r="D19" s="15" t="n"/>
      <c r="E19" s="14" t="n"/>
      <c r="F19" s="14">
        <f>IF(B19="","",D19*E19)</f>
        <v/>
      </c>
      <c r="G19" s="16" t="n"/>
      <c r="H19" s="14">
        <f>IF(B19="","",ROUND(C19*(1+IF(G19="",0,G19)/100)+F19,2))</f>
        <v/>
      </c>
    </row>
    <row r="20" ht="17" customHeight="1">
      <c r="A20" s="12" t="n"/>
      <c r="B20" s="13" t="n"/>
      <c r="C20" s="14" t="n"/>
      <c r="D20" s="15" t="n"/>
      <c r="E20" s="14" t="n"/>
      <c r="F20" s="14">
        <f>IF(B20="","",D20*E20)</f>
        <v/>
      </c>
      <c r="G20" s="16" t="n"/>
      <c r="H20" s="14">
        <f>IF(B20="","",ROUND(C20*(1+IF(G20="",0,G20)/100)+F20,2))</f>
        <v/>
      </c>
    </row>
    <row r="21" ht="17" customHeight="1">
      <c r="A21" s="12" t="n"/>
      <c r="B21" s="13" t="n"/>
      <c r="C21" s="14" t="n"/>
      <c r="D21" s="15" t="n"/>
      <c r="E21" s="14" t="n"/>
      <c r="F21" s="14">
        <f>IF(B21="","",D21*E21)</f>
        <v/>
      </c>
      <c r="G21" s="16" t="n"/>
      <c r="H21" s="14">
        <f>IF(B21="","",ROUND(C21*(1+IF(G21="",0,G21)/100)+F21,2))</f>
        <v/>
      </c>
    </row>
    <row r="22" ht="17" customHeight="1">
      <c r="A22" s="12" t="n"/>
      <c r="B22" s="13" t="n"/>
      <c r="C22" s="14" t="n"/>
      <c r="D22" s="15" t="n"/>
      <c r="E22" s="14" t="n"/>
      <c r="F22" s="14">
        <f>IF(B22="","",D22*E22)</f>
        <v/>
      </c>
      <c r="G22" s="16" t="n"/>
      <c r="H22" s="14">
        <f>IF(B22="","",ROUND(C22*(1+IF(G22="",0,G22)/100)+F22,2))</f>
        <v/>
      </c>
    </row>
    <row r="24">
      <c r="C24" s="17" t="inlineStr">
        <is>
          <t>Summe Materialkosten (EK)</t>
        </is>
      </c>
      <c r="D24" s="18" t="n"/>
      <c r="E24" s="18" t="n"/>
      <c r="F24" s="18" t="n"/>
      <c r="G24" s="18" t="n"/>
      <c r="H24" s="19">
        <f>SUM(C8:C22)</f>
        <v/>
      </c>
    </row>
    <row r="25">
      <c r="C25" s="17" t="inlineStr">
        <is>
          <t>Summe Lohnkosten</t>
        </is>
      </c>
      <c r="D25" s="18" t="n"/>
      <c r="E25" s="18" t="n"/>
      <c r="F25" s="18" t="n"/>
      <c r="G25" s="18" t="n"/>
      <c r="H25" s="19">
        <f>SUM(F8:F22)</f>
        <v/>
      </c>
    </row>
    <row r="26">
      <c r="C26" s="17" t="inlineStr">
        <is>
          <t>Zwischensumme Positionen (netto)</t>
        </is>
      </c>
      <c r="D26" s="18" t="n"/>
      <c r="E26" s="18" t="n"/>
      <c r="F26" s="18" t="n"/>
      <c r="G26" s="18" t="n"/>
      <c r="H26" s="19">
        <f>SUM(H8:H22)</f>
        <v/>
      </c>
    </row>
    <row r="27">
      <c r="C27" s="17" t="inlineStr">
        <is>
          <t>Gemeinkosten-Zuschlag</t>
        </is>
      </c>
      <c r="D27" s="18" t="n"/>
      <c r="E27" s="18" t="n"/>
      <c r="F27" s="18" t="n"/>
      <c r="G27" s="20" t="n">
        <v>12</v>
      </c>
      <c r="H27" s="19">
        <f>ROUND(H26*G27/100,2)</f>
        <v/>
      </c>
    </row>
    <row r="28">
      <c r="C28" s="17" t="inlineStr">
        <is>
          <t>Gewinn-Zuschlag</t>
        </is>
      </c>
      <c r="D28" s="18" t="n"/>
      <c r="E28" s="18" t="n"/>
      <c r="F28" s="18" t="n"/>
      <c r="G28" s="20" t="n">
        <v>8</v>
      </c>
      <c r="H28" s="19">
        <f>ROUND((H26+H27)*G28/100,2)</f>
        <v/>
      </c>
    </row>
    <row r="29">
      <c r="C29" s="17" t="inlineStr">
        <is>
          <t>Angebotssumme netto</t>
        </is>
      </c>
      <c r="D29" s="18" t="n"/>
      <c r="E29" s="18" t="n"/>
      <c r="F29" s="18" t="n"/>
      <c r="G29" s="18" t="n"/>
      <c r="H29" s="19">
        <f>ROUND(H26+H27+H28,2)</f>
        <v/>
      </c>
    </row>
    <row r="30">
      <c r="C30" s="17" t="inlineStr">
        <is>
          <t>zzgl. 19 % MwSt</t>
        </is>
      </c>
      <c r="D30" s="18" t="n"/>
      <c r="E30" s="18" t="n"/>
      <c r="F30" s="18" t="n"/>
      <c r="G30" s="18" t="n"/>
      <c r="H30" s="19">
        <f>ROUND(H29*0.19,2)</f>
        <v/>
      </c>
    </row>
    <row r="31">
      <c r="C31" s="21" t="inlineStr">
        <is>
          <t>Angebotssumme brutto</t>
        </is>
      </c>
      <c r="D31" s="22" t="n"/>
      <c r="E31" s="22" t="n"/>
      <c r="F31" s="22" t="n"/>
      <c r="G31" s="22" t="n"/>
      <c r="H31" s="23">
        <f>ROUND(H29+H30,2)</f>
        <v/>
      </c>
    </row>
    <row r="33">
      <c r="A33" s="24" t="inlineStr">
        <is>
          <t>Grau = Beispielzeilen (einfach überschreiben)   ·   Gelb hinterlegt = Ihre Werte eintragen   ·   Formeln rechnen automatisch</t>
        </is>
      </c>
    </row>
    <row r="34" ht="18" customHeight="1">
      <c r="A34" s="25" t="inlineStr">
        <is>
          <t>Kostenlose Vorlage von Buzzard Handwerker OS  ·  handwerker-ai.de</t>
        </is>
      </c>
      <c r="B34" s="26" t="n"/>
      <c r="C34" s="26" t="n"/>
      <c r="D34" s="26" t="n"/>
      <c r="E34" s="26" t="n"/>
      <c r="F34" s="26" t="n"/>
      <c r="G34" s="26" t="n"/>
      <c r="H34" s="26" t="n"/>
    </row>
  </sheetData>
  <mergeCells count="15">
    <mergeCell ref="A1:H1"/>
    <mergeCell ref="A4:H4"/>
    <mergeCell ref="A3:H3"/>
    <mergeCell ref="C31:F31"/>
    <mergeCell ref="A2:H2"/>
    <mergeCell ref="C26:F26"/>
    <mergeCell ref="C27:F27"/>
    <mergeCell ref="C29:F29"/>
    <mergeCell ref="C30:F30"/>
    <mergeCell ref="A33:H33"/>
    <mergeCell ref="C25:F25"/>
    <mergeCell ref="A5:H5"/>
    <mergeCell ref="C24:F24"/>
    <mergeCell ref="C28:F28"/>
    <mergeCell ref="A34:H34"/>
  </mergeCell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2026-07-19T17:07:17Z</dcterms:created>
  <dcterms:modified xmlns:dcterms="http://purl.org/dc/terms/" xmlns:xsi="http://www.w3.org/2001/XMLSchema-instance" xsi:type="dcterms:W3CDTF">2026-07-19T17:07:17Z</dcterms:modified>
</cp:coreProperties>
</file>